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O CPP\Documents\GEF Guinea Bissau\"/>
    </mc:Choice>
  </mc:AlternateContent>
  <bookViews>
    <workbookView xWindow="0" yWindow="0" windowWidth="28800" windowHeight="12435"/>
  </bookViews>
  <sheets>
    <sheet name="Activities_TA Guinea Bissa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J43" i="1"/>
  <c r="F28" i="1"/>
  <c r="G28" i="1"/>
  <c r="H28" i="1"/>
  <c r="I28" i="1"/>
  <c r="C28" i="1"/>
  <c r="J31" i="1"/>
  <c r="C32" i="1" l="1"/>
  <c r="J45" i="1"/>
  <c r="J42" i="1"/>
  <c r="J41" i="1"/>
  <c r="J40" i="1"/>
  <c r="J39" i="1"/>
  <c r="J38" i="1"/>
  <c r="J37" i="1"/>
  <c r="J36" i="1"/>
  <c r="J35" i="1"/>
  <c r="J34" i="1"/>
  <c r="J33" i="1"/>
  <c r="C25" i="1"/>
  <c r="G11" i="1"/>
  <c r="H11" i="1"/>
  <c r="I11" i="1"/>
  <c r="G25" i="1"/>
  <c r="H25" i="1"/>
  <c r="I25" i="1"/>
  <c r="F25" i="1"/>
  <c r="J26" i="1"/>
  <c r="J23" i="1"/>
  <c r="J22" i="1"/>
  <c r="I21" i="1"/>
  <c r="H21" i="1"/>
  <c r="G21" i="1"/>
  <c r="F21" i="1"/>
  <c r="C21" i="1"/>
  <c r="J21" i="1" l="1"/>
  <c r="H32" i="1"/>
  <c r="H16" i="1"/>
  <c r="H6" i="1"/>
  <c r="J14" i="1"/>
  <c r="J13" i="1"/>
  <c r="J12" i="1"/>
  <c r="F11" i="1"/>
  <c r="C11" i="1"/>
  <c r="H46" i="1" l="1"/>
  <c r="J11" i="1"/>
  <c r="C16" i="1"/>
  <c r="C6" i="1"/>
  <c r="C46" i="1" l="1"/>
  <c r="I32" i="1"/>
  <c r="G32" i="1"/>
  <c r="F32" i="1"/>
  <c r="J30" i="1"/>
  <c r="J29" i="1"/>
  <c r="J28" i="1" s="1"/>
  <c r="J20" i="1"/>
  <c r="J19" i="1"/>
  <c r="J18" i="1"/>
  <c r="J17" i="1"/>
  <c r="I16" i="1"/>
  <c r="G16" i="1"/>
  <c r="F16" i="1"/>
  <c r="J9" i="1"/>
  <c r="J8" i="1"/>
  <c r="J7" i="1"/>
  <c r="I6" i="1"/>
  <c r="G6" i="1"/>
  <c r="F6" i="1"/>
  <c r="I46" i="1" l="1"/>
  <c r="G46" i="1"/>
  <c r="F46" i="1"/>
  <c r="J25" i="1"/>
  <c r="J32" i="1"/>
  <c r="J16" i="1"/>
  <c r="J6" i="1"/>
  <c r="J46" i="1" l="1"/>
</calcChain>
</file>

<file path=xl/sharedStrings.xml><?xml version="1.0" encoding="utf-8"?>
<sst xmlns="http://schemas.openxmlformats.org/spreadsheetml/2006/main" count="61" uniqueCount="54">
  <si>
    <t>TOT</t>
  </si>
  <si>
    <t>1.1</t>
  </si>
  <si>
    <t>1.2</t>
  </si>
  <si>
    <t>2.1</t>
  </si>
  <si>
    <t>2.2</t>
  </si>
  <si>
    <t>2.3</t>
  </si>
  <si>
    <t>Reporting</t>
  </si>
  <si>
    <t>3.1</t>
  </si>
  <si>
    <t>3.2</t>
  </si>
  <si>
    <t>3.3</t>
  </si>
  <si>
    <t>1.3</t>
  </si>
  <si>
    <t>Review of existing data and documentation</t>
  </si>
  <si>
    <t>On site visit to assess the status of all equipment, performance ratio and production values</t>
  </si>
  <si>
    <t>Interviews to relevant stakeholders and beneficiaries</t>
  </si>
  <si>
    <t>3.4</t>
  </si>
  <si>
    <t>WP1 Task 1 : Conduct an assessment of the Bambadinca mini-grid</t>
  </si>
  <si>
    <t>WP1 Task 2 : Characterise unserved potential customers</t>
  </si>
  <si>
    <t>WP1 Other tasks</t>
  </si>
  <si>
    <t>WP2 Task 1 : Conduct a review of the Bissorã mini-grid</t>
  </si>
  <si>
    <t>WP2 Task 2 : Verify current status of mini-grid, incl. technical assessment of all components</t>
  </si>
  <si>
    <t>On site visit(s)</t>
  </si>
  <si>
    <t>WP2 Other tasks</t>
  </si>
  <si>
    <t>Identify their energy needs</t>
  </si>
  <si>
    <t>Ability to pay</t>
  </si>
  <si>
    <t>Viability of connection to existing grid</t>
  </si>
  <si>
    <t>WP2 Inception report</t>
  </si>
  <si>
    <t>WP2 Preliminary report with an overview of the project and identified gaps and bottlenecks</t>
  </si>
  <si>
    <t>WP2 Final report incorporating comments by ECREEE and other partners</t>
  </si>
  <si>
    <t>WP1 Inception report</t>
  </si>
  <si>
    <t xml:space="preserve">WP1 Preliminary report including technical assessment of the Bambadinca mini-grid </t>
  </si>
  <si>
    <t>WP1 Report with recommendations to improve the performance of the mini-grid</t>
  </si>
  <si>
    <t>WP1 Final report incorporating comments by ECREEE</t>
  </si>
  <si>
    <t>WP1 Report with recommendations on how to address the situation of unserved customers</t>
  </si>
  <si>
    <t>Duration (wk.)</t>
  </si>
  <si>
    <t>Start of Activity</t>
  </si>
  <si>
    <t>Date Deliverable</t>
  </si>
  <si>
    <t>Estimated person-day</t>
  </si>
  <si>
    <t>Team Leader</t>
  </si>
  <si>
    <t>National Expert</t>
  </si>
  <si>
    <t>Local staff 1</t>
  </si>
  <si>
    <t>Local staff 2</t>
  </si>
  <si>
    <t>Activities Schedule &amp; Estimated Person-days</t>
  </si>
  <si>
    <t>Propose a feasible and cost-effective solution to improve the performance of the Bambadinca mini-grid, including investment needs to correct identified deficiencies and replace faulty equipment.</t>
  </si>
  <si>
    <t>Propose a feasible and cost-effective solution to connect so far unserved customers through connection to the mini-grid or if not possible through stand-alone solutions; make suggestions how to integrate the customers into the current tariff scheme of Bambadinca</t>
  </si>
  <si>
    <t>Develop the procurement documents and technical specifications for the purchase of equipment regarding the repair/replacement works and the connection of new customers</t>
  </si>
  <si>
    <t>Implement the required competitive procurement in line with the ECOWAS tender code, oversee the installation works of contractors and confirm the proper finalisation of the installation works</t>
  </si>
  <si>
    <t>Identify problems and bottlenecks and propose a feasible and cost-effective solution, which will lead to the commissioning and operation of the plant within 2020</t>
  </si>
  <si>
    <t>Develop the procurement documents and technical specifications for the purchase of equipment related to the PV mini-grid and the distribution grid</t>
  </si>
  <si>
    <t>WP1 Draft Final report and confirmation of finalisation of works</t>
  </si>
  <si>
    <t>Implement the required competitive procurement in line with the ECOWAS tender code, oversee the installation works of contractors and confirm the finalisation of the installation works</t>
  </si>
  <si>
    <t>WP1 Evaluation reports for the selection of equipment following the tenders</t>
  </si>
  <si>
    <t>WP2 Report with recommendations on how to proceed with the commissioning of the Bissorã mini-grid</t>
  </si>
  <si>
    <t>WP2 Evaluation reports for the selection of equipment following the tenders</t>
  </si>
  <si>
    <t>WP2 Draft Final report and confirmation of finalisation of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</si>
</sst>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03">
    <xf numFmtId="0" fontId="0" fillId="0" borderId="0" xfId="0"/>
    <xf numFmtId="0" fontId="2" fillId="0" borderId="10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right" vertical="center"/>
    </xf>
    <xf numFmtId="49" fontId="2" fillId="0" borderId="16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right" vertical="center"/>
    </xf>
    <xf numFmtId="49" fontId="2" fillId="0" borderId="28" xfId="0" applyNumberFormat="1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right" vertical="center"/>
    </xf>
    <xf numFmtId="49" fontId="2" fillId="0" borderId="18" xfId="0" applyNumberFormat="1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right" vertical="center"/>
    </xf>
    <xf numFmtId="0" fontId="1" fillId="0" borderId="27" xfId="0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right" vertical="center"/>
    </xf>
    <xf numFmtId="49" fontId="2" fillId="0" borderId="3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0" fontId="1" fillId="2" borderId="34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27" xfId="0" applyNumberFormat="1" applyFont="1" applyFill="1" applyBorder="1" applyAlignment="1">
      <alignment vertical="center"/>
    </xf>
    <xf numFmtId="49" fontId="2" fillId="0" borderId="38" xfId="0" applyNumberFormat="1" applyFont="1" applyFill="1" applyBorder="1" applyAlignment="1">
      <alignment horizontal="left" vertical="center" wrapText="1"/>
    </xf>
    <xf numFmtId="49" fontId="2" fillId="0" borderId="23" xfId="0" applyNumberFormat="1" applyFont="1" applyFill="1" applyBorder="1" applyAlignment="1">
      <alignment horizontal="left" vertical="center" wrapText="1"/>
    </xf>
    <xf numFmtId="0" fontId="4" fillId="2" borderId="34" xfId="0" applyNumberFormat="1" applyFont="1" applyFill="1" applyBorder="1" applyAlignment="1">
      <alignment horizontal="right" vertical="center"/>
    </xf>
    <xf numFmtId="0" fontId="4" fillId="2" borderId="35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39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vertical="center"/>
    </xf>
    <xf numFmtId="0" fontId="4" fillId="0" borderId="35" xfId="0" applyNumberFormat="1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0" fontId="4" fillId="0" borderId="0" xfId="0" applyFont="1"/>
    <xf numFmtId="0" fontId="3" fillId="0" borderId="17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7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165" fontId="1" fillId="2" borderId="39" xfId="1" applyNumberFormat="1" applyFont="1" applyFill="1" applyBorder="1" applyAlignment="1">
      <alignment horizontal="center" vertical="center"/>
    </xf>
    <xf numFmtId="165" fontId="1" fillId="2" borderId="40" xfId="1" applyNumberFormat="1" applyFont="1" applyFill="1" applyBorder="1" applyAlignment="1">
      <alignment horizontal="center" vertical="center"/>
    </xf>
    <xf numFmtId="165" fontId="1" fillId="2" borderId="41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center" vertical="center"/>
    </xf>
    <xf numFmtId="165" fontId="2" fillId="0" borderId="29" xfId="1" applyNumberFormat="1" applyFont="1" applyFill="1" applyBorder="1" applyAlignment="1">
      <alignment horizontal="center" vertical="center"/>
    </xf>
    <xf numFmtId="165" fontId="3" fillId="0" borderId="30" xfId="1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  <xf numFmtId="165" fontId="2" fillId="0" borderId="17" xfId="1" applyNumberFormat="1" applyFont="1" applyFill="1" applyBorder="1" applyAlignment="1">
      <alignment horizontal="center" vertical="center"/>
    </xf>
    <xf numFmtId="165" fontId="2" fillId="0" borderId="19" xfId="1" applyNumberFormat="1" applyFont="1" applyFill="1" applyBorder="1" applyAlignment="1">
      <alignment horizontal="center" vertical="center"/>
    </xf>
    <xf numFmtId="165" fontId="3" fillId="0" borderId="2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center" vertical="center"/>
    </xf>
    <xf numFmtId="165" fontId="5" fillId="0" borderId="32" xfId="1" applyNumberFormat="1" applyFont="1" applyFill="1" applyBorder="1" applyAlignment="1">
      <alignment horizontal="center" vertical="center"/>
    </xf>
    <xf numFmtId="165" fontId="1" fillId="2" borderId="3" xfId="1" applyNumberFormat="1" applyFont="1" applyFill="1" applyBorder="1" applyAlignment="1">
      <alignment horizontal="center" vertical="center"/>
    </xf>
    <xf numFmtId="165" fontId="1" fillId="2" borderId="5" xfId="1" applyNumberFormat="1" applyFont="1" applyFill="1" applyBorder="1" applyAlignment="1">
      <alignment horizontal="center" vertical="center"/>
    </xf>
    <xf numFmtId="165" fontId="1" fillId="2" borderId="4" xfId="1" applyNumberFormat="1" applyFont="1" applyFill="1" applyBorder="1" applyAlignment="1">
      <alignment horizontal="center" vertical="center"/>
    </xf>
    <xf numFmtId="165" fontId="1" fillId="2" borderId="24" xfId="1" applyNumberFormat="1" applyFont="1" applyFill="1" applyBorder="1" applyAlignment="1">
      <alignment horizontal="center" vertical="center"/>
    </xf>
    <xf numFmtId="165" fontId="1" fillId="2" borderId="31" xfId="1" applyNumberFormat="1" applyFont="1" applyFill="1" applyBorder="1" applyAlignment="1">
      <alignment horizontal="center" vertical="center"/>
    </xf>
    <xf numFmtId="165" fontId="1" fillId="2" borderId="32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/>
    </xf>
    <xf numFmtId="165" fontId="2" fillId="0" borderId="4" xfId="1" applyNumberFormat="1" applyFont="1" applyFill="1" applyBorder="1" applyAlignment="1">
      <alignment horizontal="center" vertical="center"/>
    </xf>
    <xf numFmtId="165" fontId="3" fillId="0" borderId="5" xfId="1" applyNumberFormat="1" applyFont="1" applyFill="1" applyBorder="1" applyAlignment="1">
      <alignment horizontal="center" vertical="center"/>
    </xf>
    <xf numFmtId="165" fontId="2" fillId="0" borderId="16" xfId="1" applyNumberFormat="1" applyFont="1" applyFill="1" applyBorder="1" applyAlignment="1">
      <alignment horizontal="center" vertical="center"/>
    </xf>
    <xf numFmtId="165" fontId="2" fillId="0" borderId="25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3" fillId="0" borderId="32" xfId="1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42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43" xfId="0" applyNumberFormat="1" applyFont="1" applyFill="1" applyBorder="1" applyAlignment="1">
      <alignment horizontal="center" vertical="center"/>
    </xf>
    <xf numFmtId="0" fontId="8" fillId="0" borderId="44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"/>
  <sheetViews>
    <sheetView tabSelected="1" topLeftCell="A6" zoomScale="80" zoomScaleNormal="80" workbookViewId="0">
      <selection activeCell="G20" sqref="G20"/>
    </sheetView>
  </sheetViews>
  <sheetFormatPr defaultColWidth="10.85546875" defaultRowHeight="12.75" x14ac:dyDescent="0.2"/>
  <cols>
    <col min="1" max="1" width="6" style="55" customWidth="1"/>
    <col min="2" max="2" width="89.5703125" style="60" customWidth="1"/>
    <col min="3" max="3" width="8.7109375" style="55" customWidth="1"/>
    <col min="4" max="4" width="8.42578125" style="55" customWidth="1"/>
    <col min="5" max="5" width="9.42578125" style="55" customWidth="1"/>
    <col min="6" max="10" width="8.5703125" style="55" customWidth="1"/>
    <col min="11" max="16384" width="10.85546875" style="55"/>
  </cols>
  <sheetData>
    <row r="2" spans="1:10" s="50" customFormat="1" ht="13.5" thickBot="1" x14ac:dyDescent="0.25">
      <c r="B2" s="51"/>
    </row>
    <row r="3" spans="1:10" s="50" customFormat="1" ht="13.5" customHeight="1" thickBot="1" x14ac:dyDescent="0.25">
      <c r="A3" s="97" t="s">
        <v>41</v>
      </c>
      <c r="B3" s="98"/>
      <c r="C3" s="48"/>
      <c r="D3" s="49"/>
      <c r="E3" s="49"/>
      <c r="F3" s="92" t="s">
        <v>36</v>
      </c>
      <c r="G3" s="93"/>
      <c r="H3" s="93"/>
      <c r="I3" s="93"/>
      <c r="J3" s="94"/>
    </row>
    <row r="4" spans="1:10" ht="26.1" customHeight="1" x14ac:dyDescent="0.2">
      <c r="A4" s="99"/>
      <c r="B4" s="100"/>
      <c r="C4" s="95" t="s">
        <v>33</v>
      </c>
      <c r="D4" s="95" t="s">
        <v>34</v>
      </c>
      <c r="E4" s="95" t="s">
        <v>35</v>
      </c>
      <c r="F4" s="52" t="s">
        <v>37</v>
      </c>
      <c r="G4" s="53" t="s">
        <v>38</v>
      </c>
      <c r="H4" s="53" t="s">
        <v>39</v>
      </c>
      <c r="I4" s="53" t="s">
        <v>40</v>
      </c>
      <c r="J4" s="54" t="s">
        <v>0</v>
      </c>
    </row>
    <row r="5" spans="1:10" ht="15" customHeight="1" thickBot="1" x14ac:dyDescent="0.25">
      <c r="A5" s="101"/>
      <c r="B5" s="102"/>
      <c r="C5" s="96"/>
      <c r="D5" s="96"/>
      <c r="E5" s="96"/>
      <c r="F5" s="56"/>
      <c r="G5" s="57"/>
      <c r="H5" s="57"/>
      <c r="I5" s="57"/>
      <c r="J5" s="58"/>
    </row>
    <row r="6" spans="1:10" ht="13.5" thickBot="1" x14ac:dyDescent="0.25">
      <c r="A6" s="45" t="s">
        <v>15</v>
      </c>
      <c r="B6" s="46"/>
      <c r="C6" s="47">
        <f>SUM(C7:C10)</f>
        <v>1.5</v>
      </c>
      <c r="D6" s="47"/>
      <c r="E6" s="47"/>
      <c r="F6" s="61">
        <f>SUM(F7:F10)</f>
        <v>5</v>
      </c>
      <c r="G6" s="62">
        <f t="shared" ref="G6:I6" si="0">SUM(G7:G10)</f>
        <v>7</v>
      </c>
      <c r="H6" s="62">
        <f t="shared" ref="H6" si="1">SUM(H7:H10)</f>
        <v>5</v>
      </c>
      <c r="I6" s="62">
        <f t="shared" si="0"/>
        <v>5</v>
      </c>
      <c r="J6" s="63">
        <f>SUM(F6:I6)</f>
        <v>22</v>
      </c>
    </row>
    <row r="7" spans="1:10" x14ac:dyDescent="0.2">
      <c r="A7" s="12" t="s">
        <v>1</v>
      </c>
      <c r="B7" s="13" t="s">
        <v>11</v>
      </c>
      <c r="C7" s="14">
        <v>0.5</v>
      </c>
      <c r="D7" s="14"/>
      <c r="E7" s="14"/>
      <c r="F7" s="64">
        <v>3</v>
      </c>
      <c r="G7" s="65">
        <v>2</v>
      </c>
      <c r="H7" s="65">
        <v>0</v>
      </c>
      <c r="I7" s="65">
        <v>0</v>
      </c>
      <c r="J7" s="66">
        <f>SUM(F7:I7)</f>
        <v>5</v>
      </c>
    </row>
    <row r="8" spans="1:10" x14ac:dyDescent="0.2">
      <c r="A8" s="1" t="s">
        <v>2</v>
      </c>
      <c r="B8" s="5" t="s">
        <v>13</v>
      </c>
      <c r="C8" s="2">
        <v>0.5</v>
      </c>
      <c r="D8" s="2"/>
      <c r="E8" s="2"/>
      <c r="F8" s="67">
        <v>1</v>
      </c>
      <c r="G8" s="68">
        <v>3</v>
      </c>
      <c r="H8" s="68">
        <v>3</v>
      </c>
      <c r="I8" s="68">
        <v>3</v>
      </c>
      <c r="J8" s="69">
        <f t="shared" ref="J8:J29" si="2">SUM(F8:I8)</f>
        <v>10</v>
      </c>
    </row>
    <row r="9" spans="1:10" ht="13.5" thickBot="1" x14ac:dyDescent="0.25">
      <c r="A9" s="15" t="s">
        <v>10</v>
      </c>
      <c r="B9" s="16" t="s">
        <v>12</v>
      </c>
      <c r="C9" s="17">
        <v>0.5</v>
      </c>
      <c r="D9" s="17"/>
      <c r="E9" s="10"/>
      <c r="F9" s="70">
        <v>1</v>
      </c>
      <c r="G9" s="71">
        <v>2</v>
      </c>
      <c r="H9" s="71">
        <v>2</v>
      </c>
      <c r="I9" s="71">
        <v>2</v>
      </c>
      <c r="J9" s="72">
        <f t="shared" si="2"/>
        <v>7</v>
      </c>
    </row>
    <row r="10" spans="1:10" ht="13.5" thickBot="1" x14ac:dyDescent="0.25">
      <c r="A10" s="28"/>
      <c r="B10" s="29"/>
      <c r="C10" s="30"/>
      <c r="D10" s="30"/>
      <c r="E10" s="30"/>
      <c r="F10" s="73"/>
      <c r="G10" s="74"/>
      <c r="H10" s="74"/>
      <c r="I10" s="74"/>
      <c r="J10" s="75"/>
    </row>
    <row r="11" spans="1:10" ht="13.5" thickBot="1" x14ac:dyDescent="0.25">
      <c r="A11" s="31" t="s">
        <v>16</v>
      </c>
      <c r="B11" s="32"/>
      <c r="C11" s="33">
        <f>SUM(C12:C15)</f>
        <v>1</v>
      </c>
      <c r="D11" s="34"/>
      <c r="E11" s="34"/>
      <c r="F11" s="76">
        <f>SUM(F12:F15)</f>
        <v>5</v>
      </c>
      <c r="G11" s="76">
        <f t="shared" ref="G11:I11" si="3">SUM(G12:G15)</f>
        <v>5</v>
      </c>
      <c r="H11" s="76">
        <f t="shared" si="3"/>
        <v>2</v>
      </c>
      <c r="I11" s="76">
        <f t="shared" si="3"/>
        <v>2</v>
      </c>
      <c r="J11" s="77">
        <f>SUM(F11:I11)</f>
        <v>14</v>
      </c>
    </row>
    <row r="12" spans="1:10" x14ac:dyDescent="0.2">
      <c r="A12" s="12" t="s">
        <v>3</v>
      </c>
      <c r="B12" s="13" t="s">
        <v>22</v>
      </c>
      <c r="C12" s="14">
        <v>0.4</v>
      </c>
      <c r="D12" s="14"/>
      <c r="E12" s="14"/>
      <c r="F12" s="64">
        <v>2</v>
      </c>
      <c r="G12" s="65">
        <v>2</v>
      </c>
      <c r="H12" s="65">
        <v>1</v>
      </c>
      <c r="I12" s="65">
        <v>1</v>
      </c>
      <c r="J12" s="66">
        <f>SUM(F12:I12)</f>
        <v>6</v>
      </c>
    </row>
    <row r="13" spans="1:10" x14ac:dyDescent="0.2">
      <c r="A13" s="1" t="s">
        <v>4</v>
      </c>
      <c r="B13" s="5" t="s">
        <v>23</v>
      </c>
      <c r="C13" s="2">
        <v>0.4</v>
      </c>
      <c r="D13" s="2"/>
      <c r="E13" s="2"/>
      <c r="F13" s="67">
        <v>2</v>
      </c>
      <c r="G13" s="68">
        <v>2</v>
      </c>
      <c r="H13" s="68">
        <v>1</v>
      </c>
      <c r="I13" s="68">
        <v>1</v>
      </c>
      <c r="J13" s="69">
        <f t="shared" ref="J13:J14" si="4">SUM(F13:I13)</f>
        <v>6</v>
      </c>
    </row>
    <row r="14" spans="1:10" ht="13.5" thickBot="1" x14ac:dyDescent="0.25">
      <c r="A14" s="15" t="s">
        <v>5</v>
      </c>
      <c r="B14" s="16" t="s">
        <v>24</v>
      </c>
      <c r="C14" s="17">
        <v>0.2</v>
      </c>
      <c r="D14" s="17"/>
      <c r="E14" s="10"/>
      <c r="F14" s="70">
        <v>1</v>
      </c>
      <c r="G14" s="71">
        <v>1</v>
      </c>
      <c r="H14" s="71">
        <v>0</v>
      </c>
      <c r="I14" s="71">
        <v>0</v>
      </c>
      <c r="J14" s="72">
        <f t="shared" si="4"/>
        <v>2</v>
      </c>
    </row>
    <row r="15" spans="1:10" ht="13.5" thickBot="1" x14ac:dyDescent="0.25">
      <c r="A15" s="28"/>
      <c r="B15" s="29"/>
      <c r="C15" s="30"/>
      <c r="D15" s="30"/>
      <c r="E15" s="30"/>
      <c r="F15" s="73"/>
      <c r="G15" s="74"/>
      <c r="H15" s="74"/>
      <c r="I15" s="74"/>
      <c r="J15" s="75"/>
    </row>
    <row r="16" spans="1:10" ht="13.5" thickBot="1" x14ac:dyDescent="0.25">
      <c r="A16" s="31" t="s">
        <v>17</v>
      </c>
      <c r="B16" s="32"/>
      <c r="C16" s="33">
        <f>SUM(C17:C20)</f>
        <v>6</v>
      </c>
      <c r="D16" s="34"/>
      <c r="E16" s="34"/>
      <c r="F16" s="76">
        <f>SUM(F17:F20)</f>
        <v>11</v>
      </c>
      <c r="G16" s="78">
        <f>SUM(G17:G20)</f>
        <v>19</v>
      </c>
      <c r="H16" s="78">
        <f>SUM(H17:H20)</f>
        <v>10</v>
      </c>
      <c r="I16" s="78">
        <f>SUM(I17:I20)</f>
        <v>11</v>
      </c>
      <c r="J16" s="77">
        <f>SUM(F16:I16)</f>
        <v>51</v>
      </c>
    </row>
    <row r="17" spans="1:10" ht="25.5" x14ac:dyDescent="0.2">
      <c r="A17" s="20" t="s">
        <v>7</v>
      </c>
      <c r="B17" s="13" t="s">
        <v>42</v>
      </c>
      <c r="C17" s="14">
        <v>1</v>
      </c>
      <c r="D17" s="14"/>
      <c r="E17" s="21"/>
      <c r="F17" s="64">
        <v>5</v>
      </c>
      <c r="G17" s="65">
        <v>3</v>
      </c>
      <c r="H17" s="65">
        <v>0</v>
      </c>
      <c r="I17" s="65">
        <v>0</v>
      </c>
      <c r="J17" s="66">
        <f t="shared" si="2"/>
        <v>8</v>
      </c>
    </row>
    <row r="18" spans="1:10" ht="38.25" x14ac:dyDescent="0.2">
      <c r="A18" s="3" t="s">
        <v>8</v>
      </c>
      <c r="B18" s="60" t="s">
        <v>43</v>
      </c>
      <c r="C18" s="2">
        <v>0.5</v>
      </c>
      <c r="D18" s="2"/>
      <c r="E18" s="2"/>
      <c r="F18" s="67">
        <v>2</v>
      </c>
      <c r="G18" s="68">
        <v>2</v>
      </c>
      <c r="H18" s="68">
        <v>4</v>
      </c>
      <c r="I18" s="68">
        <v>5</v>
      </c>
      <c r="J18" s="69">
        <f>SUM(F18:I18)</f>
        <v>13</v>
      </c>
    </row>
    <row r="19" spans="1:10" ht="25.5" x14ac:dyDescent="0.2">
      <c r="A19" s="3" t="s">
        <v>9</v>
      </c>
      <c r="B19" s="5" t="s">
        <v>44</v>
      </c>
      <c r="C19" s="2">
        <v>2.5</v>
      </c>
      <c r="D19" s="2"/>
      <c r="E19" s="9"/>
      <c r="F19" s="67">
        <v>2</v>
      </c>
      <c r="G19" s="68">
        <v>9</v>
      </c>
      <c r="H19" s="68">
        <v>3</v>
      </c>
      <c r="I19" s="68">
        <v>3</v>
      </c>
      <c r="J19" s="69">
        <f>SUM(F19:I19)</f>
        <v>17</v>
      </c>
    </row>
    <row r="20" spans="1:10" ht="26.25" thickBot="1" x14ac:dyDescent="0.25">
      <c r="A20" s="22" t="s">
        <v>14</v>
      </c>
      <c r="B20" s="16" t="s">
        <v>45</v>
      </c>
      <c r="C20" s="17">
        <v>2</v>
      </c>
      <c r="D20" s="17"/>
      <c r="E20" s="17"/>
      <c r="F20" s="70">
        <v>2</v>
      </c>
      <c r="G20" s="71">
        <v>5</v>
      </c>
      <c r="H20" s="71">
        <v>3</v>
      </c>
      <c r="I20" s="71">
        <v>3</v>
      </c>
      <c r="J20" s="72">
        <f>SUM(F20:I20)</f>
        <v>13</v>
      </c>
    </row>
    <row r="21" spans="1:10" ht="13.5" thickBot="1" x14ac:dyDescent="0.25">
      <c r="A21" s="23" t="s">
        <v>18</v>
      </c>
      <c r="B21" s="24"/>
      <c r="C21" s="11">
        <f>SUM(C22:C24)</f>
        <v>1</v>
      </c>
      <c r="D21" s="18"/>
      <c r="E21" s="18"/>
      <c r="F21" s="79">
        <f>SUM(F22:F24)</f>
        <v>4</v>
      </c>
      <c r="G21" s="80">
        <f>SUM(G22:G24)</f>
        <v>5</v>
      </c>
      <c r="H21" s="80">
        <f>SUM(H22:H24)</f>
        <v>3</v>
      </c>
      <c r="I21" s="80">
        <f>SUM(I22:I24)</f>
        <v>3</v>
      </c>
      <c r="J21" s="81">
        <f>SUM(F21:I21)</f>
        <v>15</v>
      </c>
    </row>
    <row r="22" spans="1:10" x14ac:dyDescent="0.2">
      <c r="A22" s="12" t="s">
        <v>1</v>
      </c>
      <c r="B22" s="13" t="s">
        <v>13</v>
      </c>
      <c r="C22" s="14">
        <v>0.5</v>
      </c>
      <c r="D22" s="14"/>
      <c r="E22" s="14"/>
      <c r="F22" s="64">
        <v>1</v>
      </c>
      <c r="G22" s="65">
        <v>3</v>
      </c>
      <c r="H22" s="65">
        <v>3</v>
      </c>
      <c r="I22" s="65">
        <v>3</v>
      </c>
      <c r="J22" s="66">
        <f>SUM(F22:I22)</f>
        <v>10</v>
      </c>
    </row>
    <row r="23" spans="1:10" ht="13.5" thickBot="1" x14ac:dyDescent="0.25">
      <c r="A23" s="15" t="s">
        <v>2</v>
      </c>
      <c r="B23" s="16" t="s">
        <v>11</v>
      </c>
      <c r="C23" s="17">
        <v>0.5</v>
      </c>
      <c r="D23" s="17"/>
      <c r="E23" s="17"/>
      <c r="F23" s="70">
        <v>3</v>
      </c>
      <c r="G23" s="71">
        <v>2</v>
      </c>
      <c r="H23" s="71">
        <v>0</v>
      </c>
      <c r="I23" s="71">
        <v>0</v>
      </c>
      <c r="J23" s="72">
        <f t="shared" ref="J23" si="5">SUM(F23:I23)</f>
        <v>5</v>
      </c>
    </row>
    <row r="24" spans="1:10" ht="13.5" thickBot="1" x14ac:dyDescent="0.25">
      <c r="A24" s="28"/>
      <c r="B24" s="29"/>
      <c r="C24" s="30"/>
      <c r="D24" s="30"/>
      <c r="E24" s="30"/>
      <c r="F24" s="73"/>
      <c r="G24" s="74"/>
      <c r="H24" s="74"/>
      <c r="I24" s="74"/>
      <c r="J24" s="75"/>
    </row>
    <row r="25" spans="1:10" ht="14.45" customHeight="1" thickBot="1" x14ac:dyDescent="0.25">
      <c r="A25" s="31" t="s">
        <v>19</v>
      </c>
      <c r="B25" s="35"/>
      <c r="C25" s="33">
        <f>SUM(C26:C27)</f>
        <v>0.5</v>
      </c>
      <c r="D25" s="34"/>
      <c r="E25" s="34"/>
      <c r="F25" s="76">
        <f>SUM(F26:F27)</f>
        <v>3</v>
      </c>
      <c r="G25" s="76">
        <f t="shared" ref="G25:I25" si="6">SUM(G26:G27)</f>
        <v>3</v>
      </c>
      <c r="H25" s="76">
        <f t="shared" si="6"/>
        <v>3</v>
      </c>
      <c r="I25" s="76">
        <f t="shared" si="6"/>
        <v>3</v>
      </c>
      <c r="J25" s="77">
        <f>SUM(F25:I25)</f>
        <v>12</v>
      </c>
    </row>
    <row r="26" spans="1:10" ht="13.5" thickBot="1" x14ac:dyDescent="0.25">
      <c r="A26" s="25" t="s">
        <v>3</v>
      </c>
      <c r="B26" s="26" t="s">
        <v>20</v>
      </c>
      <c r="C26" s="27">
        <v>0.5</v>
      </c>
      <c r="D26" s="27"/>
      <c r="E26" s="27"/>
      <c r="F26" s="82">
        <v>3</v>
      </c>
      <c r="G26" s="83">
        <v>3</v>
      </c>
      <c r="H26" s="83">
        <v>3</v>
      </c>
      <c r="I26" s="83">
        <v>3</v>
      </c>
      <c r="J26" s="84">
        <f>SUM(F26:I26)</f>
        <v>12</v>
      </c>
    </row>
    <row r="27" spans="1:10" ht="13.5" thickBot="1" x14ac:dyDescent="0.25">
      <c r="A27" s="28"/>
      <c r="B27" s="29"/>
      <c r="C27" s="30"/>
      <c r="D27" s="30"/>
      <c r="E27" s="30"/>
      <c r="F27" s="73"/>
      <c r="G27" s="74"/>
      <c r="H27" s="74"/>
      <c r="I27" s="74"/>
      <c r="J27" s="75"/>
    </row>
    <row r="28" spans="1:10" ht="13.5" thickBot="1" x14ac:dyDescent="0.25">
      <c r="A28" s="31" t="s">
        <v>21</v>
      </c>
      <c r="B28" s="32"/>
      <c r="C28" s="33">
        <f>SUM(C29:C31)</f>
        <v>6</v>
      </c>
      <c r="D28" s="33"/>
      <c r="E28" s="33"/>
      <c r="F28" s="33">
        <f t="shared" ref="F28:J28" si="7">SUM(F29:F31)</f>
        <v>8</v>
      </c>
      <c r="G28" s="33">
        <f t="shared" si="7"/>
        <v>15</v>
      </c>
      <c r="H28" s="33">
        <f t="shared" si="7"/>
        <v>3</v>
      </c>
      <c r="I28" s="33">
        <f t="shared" si="7"/>
        <v>3</v>
      </c>
      <c r="J28" s="33">
        <f t="shared" si="7"/>
        <v>29</v>
      </c>
    </row>
    <row r="29" spans="1:10" ht="25.5" x14ac:dyDescent="0.2">
      <c r="A29" s="12" t="s">
        <v>7</v>
      </c>
      <c r="B29" s="13" t="s">
        <v>46</v>
      </c>
      <c r="C29" s="14">
        <v>2</v>
      </c>
      <c r="D29" s="14"/>
      <c r="E29" s="21"/>
      <c r="F29" s="64">
        <v>4</v>
      </c>
      <c r="G29" s="65">
        <v>3</v>
      </c>
      <c r="H29" s="65">
        <v>0</v>
      </c>
      <c r="I29" s="65">
        <v>0</v>
      </c>
      <c r="J29" s="66">
        <f t="shared" si="2"/>
        <v>7</v>
      </c>
    </row>
    <row r="30" spans="1:10" ht="26.25" thickBot="1" x14ac:dyDescent="0.25">
      <c r="A30" s="15" t="s">
        <v>8</v>
      </c>
      <c r="B30" s="16" t="s">
        <v>47</v>
      </c>
      <c r="C30" s="17">
        <v>2</v>
      </c>
      <c r="D30" s="17"/>
      <c r="E30" s="17"/>
      <c r="F30" s="70">
        <v>2</v>
      </c>
      <c r="G30" s="71">
        <v>7</v>
      </c>
      <c r="H30" s="71">
        <v>0</v>
      </c>
      <c r="I30" s="71">
        <v>0</v>
      </c>
      <c r="J30" s="72">
        <f>SUM(F30:I30)</f>
        <v>9</v>
      </c>
    </row>
    <row r="31" spans="1:10" ht="25.5" x14ac:dyDescent="0.2">
      <c r="A31" s="28">
        <v>3.3</v>
      </c>
      <c r="B31" s="29" t="s">
        <v>49</v>
      </c>
      <c r="C31" s="88">
        <v>2</v>
      </c>
      <c r="D31" s="89"/>
      <c r="E31" s="90"/>
      <c r="F31" s="73">
        <v>2</v>
      </c>
      <c r="G31" s="74">
        <v>5</v>
      </c>
      <c r="H31" s="74">
        <v>3</v>
      </c>
      <c r="I31" s="74">
        <v>3</v>
      </c>
      <c r="J31" s="91">
        <f>SUM(F31:I31)</f>
        <v>13</v>
      </c>
    </row>
    <row r="32" spans="1:10" ht="13.5" thickBot="1" x14ac:dyDescent="0.25">
      <c r="A32" s="23" t="s">
        <v>6</v>
      </c>
      <c r="B32" s="24"/>
      <c r="C32" s="11">
        <f>SUM(C33:C45)</f>
        <v>6.9</v>
      </c>
      <c r="D32" s="36"/>
      <c r="E32" s="37"/>
      <c r="F32" s="79">
        <f>SUM(F33:F45)</f>
        <v>35</v>
      </c>
      <c r="G32" s="80">
        <f>SUM(G33:G45)</f>
        <v>22</v>
      </c>
      <c r="H32" s="80">
        <f>SUM(H33:H45)</f>
        <v>0</v>
      </c>
      <c r="I32" s="80">
        <f>SUM(I33:I45)</f>
        <v>0</v>
      </c>
      <c r="J32" s="81">
        <f>SUM(F32:I32)</f>
        <v>57</v>
      </c>
    </row>
    <row r="33" spans="1:10" x14ac:dyDescent="0.2">
      <c r="A33" s="38"/>
      <c r="B33" s="39" t="s">
        <v>28</v>
      </c>
      <c r="C33" s="14">
        <v>0.4</v>
      </c>
      <c r="D33" s="14"/>
      <c r="E33" s="21"/>
      <c r="F33" s="64">
        <v>2</v>
      </c>
      <c r="G33" s="65">
        <v>1</v>
      </c>
      <c r="H33" s="65">
        <v>0</v>
      </c>
      <c r="I33" s="65">
        <v>0</v>
      </c>
      <c r="J33" s="66">
        <f t="shared" ref="J33:J45" si="8">SUM(F33:I33)</f>
        <v>3</v>
      </c>
    </row>
    <row r="34" spans="1:10" x14ac:dyDescent="0.2">
      <c r="A34" s="4"/>
      <c r="B34" s="6" t="s">
        <v>29</v>
      </c>
      <c r="C34" s="8">
        <v>0.5</v>
      </c>
      <c r="D34" s="8"/>
      <c r="E34" s="9"/>
      <c r="F34" s="67">
        <v>3</v>
      </c>
      <c r="G34" s="68">
        <v>2</v>
      </c>
      <c r="H34" s="68">
        <v>0</v>
      </c>
      <c r="I34" s="68">
        <v>0</v>
      </c>
      <c r="J34" s="69">
        <f t="shared" si="8"/>
        <v>5</v>
      </c>
    </row>
    <row r="35" spans="1:10" x14ac:dyDescent="0.2">
      <c r="A35" s="4"/>
      <c r="B35" s="6" t="s">
        <v>30</v>
      </c>
      <c r="C35" s="8">
        <v>0.4</v>
      </c>
      <c r="D35" s="8"/>
      <c r="E35" s="9"/>
      <c r="F35" s="67">
        <v>2</v>
      </c>
      <c r="G35" s="68">
        <v>1</v>
      </c>
      <c r="H35" s="68">
        <v>0</v>
      </c>
      <c r="I35" s="68">
        <v>0</v>
      </c>
      <c r="J35" s="69">
        <f t="shared" si="8"/>
        <v>3</v>
      </c>
    </row>
    <row r="36" spans="1:10" ht="17.100000000000001" customHeight="1" x14ac:dyDescent="0.2">
      <c r="A36" s="4"/>
      <c r="B36" s="6" t="s">
        <v>32</v>
      </c>
      <c r="C36" s="8">
        <v>0.4</v>
      </c>
      <c r="D36" s="8"/>
      <c r="E36" s="9"/>
      <c r="F36" s="67">
        <v>2</v>
      </c>
      <c r="G36" s="68">
        <v>1</v>
      </c>
      <c r="H36" s="68">
        <v>0</v>
      </c>
      <c r="I36" s="68">
        <v>0</v>
      </c>
      <c r="J36" s="69">
        <f t="shared" si="8"/>
        <v>3</v>
      </c>
    </row>
    <row r="37" spans="1:10" x14ac:dyDescent="0.2">
      <c r="A37" s="4"/>
      <c r="B37" s="6" t="s">
        <v>50</v>
      </c>
      <c r="C37" s="8">
        <v>0.4</v>
      </c>
      <c r="D37" s="8"/>
      <c r="E37" s="9"/>
      <c r="F37" s="67">
        <v>2</v>
      </c>
      <c r="G37" s="68">
        <v>1</v>
      </c>
      <c r="H37" s="68">
        <v>0</v>
      </c>
      <c r="I37" s="68">
        <v>0</v>
      </c>
      <c r="J37" s="69">
        <f t="shared" si="8"/>
        <v>3</v>
      </c>
    </row>
    <row r="38" spans="1:10" x14ac:dyDescent="0.2">
      <c r="A38" s="4"/>
      <c r="B38" s="6" t="s">
        <v>48</v>
      </c>
      <c r="C38" s="8">
        <v>0.5</v>
      </c>
      <c r="D38" s="8"/>
      <c r="E38" s="9"/>
      <c r="F38" s="67">
        <v>3</v>
      </c>
      <c r="G38" s="68">
        <v>2</v>
      </c>
      <c r="H38" s="68">
        <v>0</v>
      </c>
      <c r="I38" s="68">
        <v>0</v>
      </c>
      <c r="J38" s="69">
        <f t="shared" si="8"/>
        <v>5</v>
      </c>
    </row>
    <row r="39" spans="1:10" x14ac:dyDescent="0.2">
      <c r="A39" s="4"/>
      <c r="B39" s="6" t="s">
        <v>31</v>
      </c>
      <c r="C39" s="8">
        <v>1</v>
      </c>
      <c r="D39" s="8"/>
      <c r="E39" s="9"/>
      <c r="F39" s="67">
        <v>4</v>
      </c>
      <c r="G39" s="68">
        <v>3</v>
      </c>
      <c r="H39" s="68">
        <v>0</v>
      </c>
      <c r="I39" s="68">
        <v>0</v>
      </c>
      <c r="J39" s="69">
        <f t="shared" si="8"/>
        <v>7</v>
      </c>
    </row>
    <row r="40" spans="1:10" x14ac:dyDescent="0.2">
      <c r="A40" s="4"/>
      <c r="B40" s="6" t="s">
        <v>25</v>
      </c>
      <c r="C40" s="8">
        <v>0.4</v>
      </c>
      <c r="D40" s="8"/>
      <c r="E40" s="9"/>
      <c r="F40" s="67">
        <v>2</v>
      </c>
      <c r="G40" s="68">
        <v>1</v>
      </c>
      <c r="H40" s="68">
        <v>0</v>
      </c>
      <c r="I40" s="68">
        <v>0</v>
      </c>
      <c r="J40" s="69">
        <f t="shared" si="8"/>
        <v>3</v>
      </c>
    </row>
    <row r="41" spans="1:10" x14ac:dyDescent="0.2">
      <c r="A41" s="4"/>
      <c r="B41" s="6" t="s">
        <v>26</v>
      </c>
      <c r="C41" s="8">
        <v>0.5</v>
      </c>
      <c r="D41" s="8"/>
      <c r="E41" s="9"/>
      <c r="F41" s="67">
        <v>3</v>
      </c>
      <c r="G41" s="68">
        <v>2</v>
      </c>
      <c r="H41" s="68">
        <v>0</v>
      </c>
      <c r="I41" s="68">
        <v>0</v>
      </c>
      <c r="J41" s="69">
        <f t="shared" si="8"/>
        <v>5</v>
      </c>
    </row>
    <row r="42" spans="1:10" ht="21.95" customHeight="1" x14ac:dyDescent="0.2">
      <c r="A42" s="4"/>
      <c r="B42" s="6" t="s">
        <v>51</v>
      </c>
      <c r="C42" s="8">
        <v>0.5</v>
      </c>
      <c r="D42" s="8"/>
      <c r="E42" s="9"/>
      <c r="F42" s="67">
        <v>3</v>
      </c>
      <c r="G42" s="68">
        <v>2</v>
      </c>
      <c r="H42" s="68">
        <v>0</v>
      </c>
      <c r="I42" s="68">
        <v>0</v>
      </c>
      <c r="J42" s="69">
        <f t="shared" si="8"/>
        <v>5</v>
      </c>
    </row>
    <row r="43" spans="1:10" ht="21.95" customHeight="1" x14ac:dyDescent="0.2">
      <c r="A43" s="4"/>
      <c r="B43" s="6" t="s">
        <v>52</v>
      </c>
      <c r="C43" s="88">
        <v>0.4</v>
      </c>
      <c r="D43" s="88"/>
      <c r="E43" s="19"/>
      <c r="F43" s="85">
        <v>2</v>
      </c>
      <c r="G43" s="86">
        <v>1</v>
      </c>
      <c r="H43" s="86"/>
      <c r="I43" s="86"/>
      <c r="J43" s="69">
        <f t="shared" si="8"/>
        <v>3</v>
      </c>
    </row>
    <row r="44" spans="1:10" ht="21.95" customHeight="1" x14ac:dyDescent="0.2">
      <c r="A44" s="4"/>
      <c r="B44" s="6" t="s">
        <v>53</v>
      </c>
      <c r="C44" s="88">
        <v>0.5</v>
      </c>
      <c r="D44" s="88"/>
      <c r="E44" s="19"/>
      <c r="F44" s="85">
        <v>3</v>
      </c>
      <c r="G44" s="86">
        <v>2</v>
      </c>
      <c r="H44" s="86"/>
      <c r="I44" s="86"/>
      <c r="J44" s="87">
        <f t="shared" si="8"/>
        <v>5</v>
      </c>
    </row>
    <row r="45" spans="1:10" ht="13.5" thickBot="1" x14ac:dyDescent="0.25">
      <c r="A45" s="4"/>
      <c r="B45" s="40" t="s">
        <v>27</v>
      </c>
      <c r="C45" s="7">
        <v>1</v>
      </c>
      <c r="D45" s="7"/>
      <c r="E45" s="19"/>
      <c r="F45" s="85">
        <v>4</v>
      </c>
      <c r="G45" s="86">
        <v>3</v>
      </c>
      <c r="H45" s="86">
        <v>0</v>
      </c>
      <c r="I45" s="86">
        <v>0</v>
      </c>
      <c r="J45" s="87">
        <f t="shared" si="8"/>
        <v>7</v>
      </c>
    </row>
    <row r="46" spans="1:10" s="50" customFormat="1" ht="13.5" thickBot="1" x14ac:dyDescent="0.25">
      <c r="A46" s="41"/>
      <c r="B46" s="42"/>
      <c r="C46" s="43">
        <f>C6+C11+C16+C21+C28+C25+C32</f>
        <v>22.9</v>
      </c>
      <c r="D46" s="44"/>
      <c r="E46" s="44"/>
      <c r="F46" s="76">
        <f>F6+F11+F16+F21+F28+F25+F32</f>
        <v>71</v>
      </c>
      <c r="G46" s="78">
        <f>G6+G11+G16+G21+G28+G25+G32</f>
        <v>76</v>
      </c>
      <c r="H46" s="78">
        <f>H6+H11+H16+H21+H28+H25+H32</f>
        <v>26</v>
      </c>
      <c r="I46" s="78">
        <f>I6+I11+I16+I21+I28+I25+I32</f>
        <v>27</v>
      </c>
      <c r="J46" s="77">
        <f>J6+J11+J16+J21+J28+J25+J32</f>
        <v>200</v>
      </c>
    </row>
    <row r="47" spans="1:10" s="50" customFormat="1" x14ac:dyDescent="0.2">
      <c r="B47" s="59"/>
    </row>
  </sheetData>
  <mergeCells count="5">
    <mergeCell ref="F3:J3"/>
    <mergeCell ref="E4:E5"/>
    <mergeCell ref="C4:C5"/>
    <mergeCell ref="D4:D5"/>
    <mergeCell ref="A3:B5"/>
  </mergeCells>
  <pageMargins left="0.31496062992125984" right="0.31496062992125984" top="0.35433070866141736" bottom="0.35433070866141736" header="0.31496062992125984" footer="0.31496062992125984"/>
  <pageSetup paperSize="8"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Activities_TA Guinea Bissau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Flan</dc:creator>
  <cp:lastModifiedBy>Lugm</cp:lastModifiedBy>
  <cp:lastPrinted>2020-05-19T19:20:36Z</cp:lastPrinted>
  <dcterms:created xsi:type="dcterms:W3CDTF">2020-03-09T18:04:51Z</dcterms:created>
  <dcterms:modified xsi:type="dcterms:W3CDTF">2020-05-28T08:03:58Z</dcterms:modified>
</cp:coreProperties>
</file>